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zaegel/Desktop/Other/Fall Events/"/>
    </mc:Choice>
  </mc:AlternateContent>
  <xr:revisionPtr revIDLastSave="0" documentId="13_ncr:1_{F5D70302-EE85-5A4A-9440-978DC2E0CD7D}" xr6:coauthVersionLast="47" xr6:coauthVersionMax="47" xr10:uidLastSave="{00000000-0000-0000-0000-000000000000}"/>
  <bookViews>
    <workbookView xWindow="0" yWindow="500" windowWidth="28800" windowHeight="16000" tabRatio="500" xr2:uid="{00000000-000D-0000-FFFF-FFFF00000000}"/>
  </bookViews>
  <sheets>
    <sheet name="Income" sheetId="2" r:id="rId1"/>
    <sheet name="Expenses" sheetId="1" r:id="rId2"/>
    <sheet name="Summary" sheetId="3" r:id="rId3"/>
  </sheets>
  <definedNames>
    <definedName name="_xlnm.Print_Area" localSheetId="1">Expenses!$A$1:$E$51</definedName>
    <definedName name="_xlnm.Print_Area" localSheetId="0">Income!$A$1:$D$32</definedName>
    <definedName name="_xlnm.Print_Area" localSheetId="2">Summary!$A$1:$B$14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B31" i="2" s="1"/>
  <c r="D15" i="2"/>
  <c r="D16" i="2"/>
  <c r="D17" i="2"/>
  <c r="D18" i="2"/>
  <c r="B28" i="2"/>
  <c r="E47" i="1"/>
  <c r="B47" i="1"/>
  <c r="B14" i="3" s="1"/>
  <c r="E35" i="1"/>
  <c r="B35" i="1"/>
  <c r="E25" i="1"/>
  <c r="B25" i="1"/>
  <c r="E18" i="1"/>
  <c r="B18" i="1"/>
  <c r="E8" i="1"/>
  <c r="B8" i="1"/>
  <c r="B11" i="3" l="1"/>
  <c r="B4" i="3"/>
  <c r="B10" i="3"/>
  <c r="B13" i="3"/>
  <c r="B12" i="3"/>
  <c r="B50" i="1"/>
  <c r="B5" i="3" s="1"/>
  <c r="B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Zaegel</author>
  </authors>
  <commentList>
    <comment ref="B8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Insert each salary below.
</t>
        </r>
      </text>
    </comment>
    <comment ref="C8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Choose from the drop-down menu in each cell to indicate the pay frequency of the salary entered in column B.</t>
        </r>
        <r>
          <rPr>
            <sz val="9"/>
            <color rgb="FF000000"/>
            <rFont val="Calibr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Zaegel</author>
  </authors>
  <commentList>
    <comment ref="A12" authorId="0" shapeId="0" xr:uid="{00000000-0006-0000-0100-000001000000}">
      <text>
        <r>
          <rPr>
            <sz val="9"/>
            <color indexed="81"/>
            <rFont val="Calibri"/>
            <family val="2"/>
          </rPr>
          <t xml:space="preserve">If already included in mortgage, enter $0.
If you are billed annually, enter the total amount divided by 12 to get your monthly amount.
If you are billed quarterly, enter the total amount divided by 3 to get your montly amount.
</t>
        </r>
      </text>
    </comment>
    <comment ref="A13" authorId="0" shapeId="0" xr:uid="{00000000-0006-0000-0100-000002000000}">
      <text>
        <r>
          <rPr>
            <sz val="9"/>
            <color indexed="81"/>
            <rFont val="Calibri"/>
            <family val="2"/>
          </rPr>
          <t xml:space="preserve">If already included in mortgage, enter $0.
If you are billed annually, enter the total amount divided by 12 to get your monthly amount.
If you are billed quarterly, enter the total amount divided by 3 to get your montly amount.
</t>
        </r>
      </text>
    </comment>
    <comment ref="A14" authorId="0" shapeId="0" xr:uid="{00000000-0006-0000-0100-000003000000}">
      <text>
        <r>
          <rPr>
            <sz val="9"/>
            <color indexed="81"/>
            <rFont val="Calibri"/>
            <family val="2"/>
          </rPr>
          <t xml:space="preserve">If already included in mortgage, enter $0.
If you are billed annually, enter the total amount divided by 12 to get your monthly amount.
If you are billed quarterly, enter the total amount divided by 3 to get your montly amount.
</t>
        </r>
      </text>
    </comment>
    <comment ref="A16" authorId="0" shapeId="0" xr:uid="{00000000-0006-0000-0100-000004000000}">
      <text>
        <r>
          <rPr>
            <b/>
            <sz val="9"/>
            <color indexed="81"/>
            <rFont val="Calibri"/>
            <family val="2"/>
          </rPr>
          <t>If you are planning on doing any major projects, take the project amount and divide by 12 to get your monthly total.</t>
        </r>
      </text>
    </comment>
    <comment ref="A21" authorId="0" shapeId="0" xr:uid="{00000000-0006-0000-0100-000005000000}">
      <text>
        <r>
          <rPr>
            <sz val="9"/>
            <color indexed="81"/>
            <rFont val="Calibri"/>
            <family val="2"/>
          </rPr>
          <t xml:space="preserve">If already included in mortgage, enter $0.
If you are billed annually, enter the total amount divided by 12 to get your monthly amount.
If you are billed quarterly, enter the total amount divided by 3 to get your montly amount.
</t>
        </r>
      </text>
    </comment>
    <comment ref="A22" authorId="0" shapeId="0" xr:uid="{00000000-0006-0000-0100-000006000000}">
      <text>
        <r>
          <rPr>
            <sz val="9"/>
            <color indexed="81"/>
            <rFont val="Calibri"/>
            <family val="2"/>
          </rPr>
          <t xml:space="preserve">If already included in mortgage, enter $0.
If you are billed annually, enter the total amount divided by 12 to get your monthly amount.
If you are billed quarterly, enter the total amount divided by 3 to get your montly amount.
</t>
        </r>
      </text>
    </comment>
    <comment ref="A33" authorId="0" shapeId="0" xr:uid="{00000000-0006-0000-0100-000007000000}">
      <text>
        <r>
          <rPr>
            <b/>
            <sz val="9"/>
            <color indexed="81"/>
            <rFont val="Calibri"/>
            <family val="2"/>
          </rPr>
          <t>Estimate your annual vacation expenses and divide by 12 to get your monthly total.</t>
        </r>
      </text>
    </comment>
  </commentList>
</comments>
</file>

<file path=xl/sharedStrings.xml><?xml version="1.0" encoding="utf-8"?>
<sst xmlns="http://schemas.openxmlformats.org/spreadsheetml/2006/main" count="111" uniqueCount="93">
  <si>
    <t>Tithes</t>
  </si>
  <si>
    <t>Offerings</t>
  </si>
  <si>
    <t>Other</t>
  </si>
  <si>
    <t>SAVINGS</t>
  </si>
  <si>
    <t>Emergency Fund</t>
  </si>
  <si>
    <t>Retirement</t>
  </si>
  <si>
    <t>HOUSING EXPENSES</t>
  </si>
  <si>
    <t>Real Estate Taxes</t>
  </si>
  <si>
    <t>UTILITIES</t>
  </si>
  <si>
    <t>Electricity</t>
  </si>
  <si>
    <t>Gas</t>
  </si>
  <si>
    <t>Water</t>
  </si>
  <si>
    <t>Trash</t>
  </si>
  <si>
    <t>Phone</t>
  </si>
  <si>
    <t>Internet</t>
  </si>
  <si>
    <t>Cable</t>
  </si>
  <si>
    <t>TRANSPORTATION</t>
  </si>
  <si>
    <t>Car Payment #1</t>
  </si>
  <si>
    <t>Car Payment #2</t>
  </si>
  <si>
    <t>Auto Insurance</t>
  </si>
  <si>
    <t>Homeowners Insurance</t>
  </si>
  <si>
    <t>Property Taxes</t>
  </si>
  <si>
    <t>Maintenance</t>
  </si>
  <si>
    <t>Health Insurance</t>
  </si>
  <si>
    <t>Dental Insurance</t>
  </si>
  <si>
    <t>Vision Insurance</t>
  </si>
  <si>
    <t>OTHER INSURANCE</t>
  </si>
  <si>
    <t>Disability Insurance</t>
  </si>
  <si>
    <t>DEBT PAYMENTS</t>
  </si>
  <si>
    <t>Credit Card #1</t>
  </si>
  <si>
    <t>Credit Card #2</t>
  </si>
  <si>
    <t>Credit Card #3</t>
  </si>
  <si>
    <t>Credit Card #4</t>
  </si>
  <si>
    <t>Student Loan #1</t>
  </si>
  <si>
    <t>Student Loan #2</t>
  </si>
  <si>
    <t>Student Loan #3</t>
  </si>
  <si>
    <t>OTHER EXPENSES</t>
  </si>
  <si>
    <t>Groceries</t>
  </si>
  <si>
    <t>Childcare</t>
  </si>
  <si>
    <t>Entertainment</t>
  </si>
  <si>
    <t>Vacation</t>
  </si>
  <si>
    <t>Allowance</t>
  </si>
  <si>
    <t>Homeowners Warranty</t>
  </si>
  <si>
    <t>Home Decorations</t>
  </si>
  <si>
    <t>Home Projects</t>
  </si>
  <si>
    <t>Savings &amp; Investments</t>
  </si>
  <si>
    <t>GENEROSITY</t>
  </si>
  <si>
    <t>ENTERING YOUR EXPENSES</t>
  </si>
  <si>
    <t>TOTAL EXPENSES:</t>
  </si>
  <si>
    <t>ENTERING YOUR INCOME</t>
  </si>
  <si>
    <t>SALARY INCOME</t>
  </si>
  <si>
    <t>Salary #1</t>
  </si>
  <si>
    <t>Frequency</t>
  </si>
  <si>
    <t>Calculated Monthly Income</t>
  </si>
  <si>
    <t>TAX WITHHOLDINGS</t>
  </si>
  <si>
    <t>Salary #2</t>
  </si>
  <si>
    <t>Salary #3</t>
  </si>
  <si>
    <t>HOURLY INCOME</t>
  </si>
  <si>
    <t>Federal - #1</t>
  </si>
  <si>
    <t>State - #1</t>
  </si>
  <si>
    <t>FICA - #1</t>
  </si>
  <si>
    <t>Federal - #2</t>
  </si>
  <si>
    <t>State - #2</t>
  </si>
  <si>
    <t>FICA - #2</t>
  </si>
  <si>
    <t>Federal - #3</t>
  </si>
  <si>
    <t>State - #3</t>
  </si>
  <si>
    <t>FICA - #3</t>
  </si>
  <si>
    <t>PERSONAL EXPENSES</t>
  </si>
  <si>
    <t>Personal Care</t>
  </si>
  <si>
    <t>Clothes</t>
  </si>
  <si>
    <t>(TBD - Enter Here)</t>
  </si>
  <si>
    <t>EASY BUDGET</t>
  </si>
  <si>
    <t>Gross Salary</t>
  </si>
  <si>
    <t>Hourly Rate</t>
  </si>
  <si>
    <t>Avg Hours per Week</t>
  </si>
  <si>
    <t>Hourly Income #1</t>
  </si>
  <si>
    <t>Hourly Income #2</t>
  </si>
  <si>
    <t>Hourly Income #3</t>
  </si>
  <si>
    <t>OTHER MONTHLY INCOME</t>
  </si>
  <si>
    <t>MONTHLY INCOME</t>
  </si>
  <si>
    <t>MONTLY EXPENSES</t>
  </si>
  <si>
    <t>TOTAL MARGIN</t>
  </si>
  <si>
    <t>EASY BUDGET SUMMARY</t>
  </si>
  <si>
    <t>RATIOS</t>
  </si>
  <si>
    <t>Generosity-to-Income</t>
  </si>
  <si>
    <t>Savings-to-Income</t>
  </si>
  <si>
    <t>Debt-to-Income</t>
  </si>
  <si>
    <t>Debt-to-Income (w/ Mortgage/Rent)</t>
  </si>
  <si>
    <t>Mortgage / Rent</t>
  </si>
  <si>
    <t>** For certain pay frequencies, it is important to note that the monthly income calculation is not based</t>
  </si>
  <si>
    <t>simply on calculating 4 weeks per month.  These amounts are instead calculated by first determining the</t>
  </si>
  <si>
    <t>total # of pay periods during the entire year (52 if paid weekly, for example) and then dividing by 12-months.</t>
  </si>
  <si>
    <t>Tithe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</si>
</sst>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0" tint="-0.49998474074526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164" fontId="7" fillId="0" borderId="1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7" fillId="0" borderId="10" xfId="0" applyFont="1" applyBorder="1" applyProtection="1">
      <protection locked="0"/>
    </xf>
    <xf numFmtId="164" fontId="7" fillId="0" borderId="12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164" fontId="7" fillId="0" borderId="7" xfId="0" applyNumberFormat="1" applyFont="1" applyBorder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0" fontId="7" fillId="0" borderId="0" xfId="0" applyFont="1" applyProtection="1"/>
    <xf numFmtId="0" fontId="8" fillId="0" borderId="0" xfId="0" applyFont="1" applyAlignment="1" applyProtection="1">
      <alignment horizontal="centerContinuous"/>
    </xf>
    <xf numFmtId="164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6" fillId="2" borderId="2" xfId="0" applyFont="1" applyFill="1" applyBorder="1" applyProtection="1"/>
    <xf numFmtId="164" fontId="7" fillId="2" borderId="9" xfId="0" applyNumberFormat="1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164" fontId="7" fillId="2" borderId="3" xfId="0" applyNumberFormat="1" applyFont="1" applyFill="1" applyBorder="1" applyAlignment="1" applyProtection="1">
      <alignment horizontal="center"/>
    </xf>
    <xf numFmtId="0" fontId="7" fillId="0" borderId="10" xfId="0" applyFont="1" applyBorder="1" applyProtection="1"/>
    <xf numFmtId="164" fontId="7" fillId="0" borderId="12" xfId="0" applyNumberFormat="1" applyFont="1" applyBorder="1" applyAlignment="1" applyProtection="1">
      <alignment horizontal="center"/>
    </xf>
    <xf numFmtId="0" fontId="7" fillId="0" borderId="6" xfId="0" applyFont="1" applyBorder="1" applyProtection="1"/>
    <xf numFmtId="164" fontId="7" fillId="0" borderId="0" xfId="0" applyNumberFormat="1" applyFont="1" applyBorder="1" applyAlignment="1" applyProtection="1">
      <alignment horizontal="center"/>
    </xf>
    <xf numFmtId="0" fontId="6" fillId="2" borderId="13" xfId="0" applyFont="1" applyFill="1" applyBorder="1" applyProtection="1"/>
    <xf numFmtId="164" fontId="7" fillId="2" borderId="14" xfId="0" applyNumberFormat="1" applyFont="1" applyFill="1" applyBorder="1" applyAlignment="1" applyProtection="1">
      <alignment horizontal="center"/>
    </xf>
    <xf numFmtId="0" fontId="7" fillId="2" borderId="14" xfId="0" applyFont="1" applyFill="1" applyBorder="1" applyAlignment="1" applyProtection="1">
      <alignment horizontal="center"/>
    </xf>
    <xf numFmtId="164" fontId="7" fillId="2" borderId="15" xfId="0" applyNumberFormat="1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4" borderId="2" xfId="0" applyFont="1" applyFill="1" applyBorder="1" applyProtection="1"/>
    <xf numFmtId="164" fontId="7" fillId="4" borderId="3" xfId="0" applyNumberFormat="1" applyFont="1" applyFill="1" applyBorder="1" applyAlignment="1" applyProtection="1">
      <alignment horizontal="center"/>
    </xf>
    <xf numFmtId="0" fontId="6" fillId="4" borderId="4" xfId="0" applyFont="1" applyFill="1" applyBorder="1" applyProtection="1"/>
    <xf numFmtId="164" fontId="6" fillId="4" borderId="5" xfId="0" applyNumberFormat="1" applyFont="1" applyFill="1" applyBorder="1" applyAlignment="1" applyProtection="1">
      <alignment horizontal="center"/>
    </xf>
    <xf numFmtId="0" fontId="7" fillId="4" borderId="6" xfId="0" applyFont="1" applyFill="1" applyBorder="1" applyProtection="1"/>
    <xf numFmtId="164" fontId="7" fillId="4" borderId="7" xfId="0" applyNumberFormat="1" applyFont="1" applyFill="1" applyBorder="1" applyAlignment="1" applyProtection="1">
      <alignment horizontal="center"/>
    </xf>
    <xf numFmtId="164" fontId="7" fillId="2" borderId="12" xfId="0" applyNumberFormat="1" applyFont="1" applyFill="1" applyBorder="1" applyAlignment="1" applyProtection="1">
      <alignment horizontal="center"/>
    </xf>
    <xf numFmtId="164" fontId="7" fillId="2" borderId="7" xfId="0" applyNumberFormat="1" applyFont="1" applyFill="1" applyBorder="1" applyAlignment="1" applyProtection="1">
      <alignment horizontal="center"/>
    </xf>
    <xf numFmtId="164" fontId="6" fillId="4" borderId="8" xfId="0" applyNumberFormat="1" applyFont="1" applyFill="1" applyBorder="1" applyAlignment="1" applyProtection="1">
      <alignment horizontal="center"/>
    </xf>
    <xf numFmtId="0" fontId="7" fillId="0" borderId="16" xfId="0" applyFont="1" applyBorder="1" applyProtection="1"/>
    <xf numFmtId="164" fontId="7" fillId="0" borderId="17" xfId="0" applyNumberFormat="1" applyFont="1" applyBorder="1" applyAlignment="1" applyProtection="1">
      <alignment horizontal="center"/>
      <protection locked="0"/>
    </xf>
    <xf numFmtId="0" fontId="7" fillId="0" borderId="18" xfId="0" applyFont="1" applyBorder="1" applyProtection="1"/>
    <xf numFmtId="164" fontId="7" fillId="0" borderId="19" xfId="0" applyNumberFormat="1" applyFont="1" applyBorder="1" applyAlignment="1" applyProtection="1">
      <alignment horizontal="center"/>
      <protection locked="0"/>
    </xf>
    <xf numFmtId="164" fontId="7" fillId="3" borderId="8" xfId="0" applyNumberFormat="1" applyFont="1" applyFill="1" applyBorder="1" applyAlignment="1" applyProtection="1">
      <alignment horizontal="center"/>
    </xf>
    <xf numFmtId="0" fontId="7" fillId="0" borderId="16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3" borderId="2" xfId="0" applyFont="1" applyFill="1" applyBorder="1" applyProtection="1"/>
    <xf numFmtId="164" fontId="7" fillId="3" borderId="3" xfId="0" applyNumberFormat="1" applyFont="1" applyFill="1" applyBorder="1" applyAlignment="1" applyProtection="1">
      <alignment horizontal="center"/>
    </xf>
    <xf numFmtId="0" fontId="6" fillId="3" borderId="4" xfId="0" applyFont="1" applyFill="1" applyBorder="1" applyProtection="1"/>
    <xf numFmtId="164" fontId="6" fillId="3" borderId="5" xfId="0" applyNumberFormat="1" applyFont="1" applyFill="1" applyBorder="1" applyAlignment="1" applyProtection="1">
      <alignment horizontal="center"/>
    </xf>
    <xf numFmtId="0" fontId="7" fillId="3" borderId="6" xfId="0" applyFont="1" applyFill="1" applyBorder="1" applyProtection="1"/>
    <xf numFmtId="164" fontId="7" fillId="3" borderId="7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centerContinuous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0" fontId="10" fillId="5" borderId="6" xfId="0" applyFont="1" applyFill="1" applyBorder="1" applyProtection="1"/>
    <xf numFmtId="164" fontId="10" fillId="5" borderId="7" xfId="0" applyNumberFormat="1" applyFont="1" applyFill="1" applyBorder="1" applyAlignment="1" applyProtection="1">
      <alignment horizontal="center"/>
    </xf>
    <xf numFmtId="0" fontId="7" fillId="0" borderId="13" xfId="0" applyFont="1" applyBorder="1" applyProtection="1"/>
    <xf numFmtId="164" fontId="7" fillId="0" borderId="15" xfId="0" applyNumberFormat="1" applyFont="1" applyBorder="1" applyAlignment="1" applyProtection="1">
      <alignment horizontal="center"/>
    </xf>
    <xf numFmtId="0" fontId="6" fillId="2" borderId="15" xfId="0" applyFont="1" applyFill="1" applyBorder="1" applyAlignment="1" applyProtection="1">
      <alignment horizontal="center"/>
    </xf>
    <xf numFmtId="9" fontId="7" fillId="0" borderId="12" xfId="0" applyNumberFormat="1" applyFont="1" applyBorder="1" applyAlignment="1" applyProtection="1">
      <alignment horizontal="center"/>
    </xf>
    <xf numFmtId="9" fontId="7" fillId="0" borderId="7" xfId="0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horizontal="centerContinuous"/>
    </xf>
    <xf numFmtId="0" fontId="12" fillId="0" borderId="0" xfId="0" applyFont="1" applyProtection="1"/>
  </cellXfs>
  <cellStyles count="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workbookViewId="0">
      <selection activeCell="G34" sqref="G34"/>
    </sheetView>
  </sheetViews>
  <sheetFormatPr baseColWidth="10" defaultRowHeight="19" x14ac:dyDescent="0.25"/>
  <cols>
    <col min="1" max="1" width="20.83203125" style="9" customWidth="1"/>
    <col min="2" max="2" width="27.33203125" style="11" customWidth="1"/>
    <col min="3" max="3" width="27.33203125" style="12" customWidth="1"/>
    <col min="4" max="4" width="27.33203125" style="11" customWidth="1"/>
    <col min="5" max="16384" width="10.83203125" style="9"/>
  </cols>
  <sheetData>
    <row r="1" spans="1:4" ht="31" x14ac:dyDescent="0.35">
      <c r="A1" s="48" t="s">
        <v>71</v>
      </c>
      <c r="B1" s="7"/>
      <c r="C1" s="8"/>
      <c r="D1" s="7"/>
    </row>
    <row r="2" spans="1:4" x14ac:dyDescent="0.25">
      <c r="A2" s="10" t="s">
        <v>49</v>
      </c>
      <c r="B2" s="7"/>
      <c r="C2" s="8"/>
      <c r="D2" s="7"/>
    </row>
    <row r="4" spans="1:4" x14ac:dyDescent="0.25">
      <c r="A4" s="61" t="s">
        <v>89</v>
      </c>
    </row>
    <row r="5" spans="1:4" x14ac:dyDescent="0.25">
      <c r="A5" s="61" t="s">
        <v>90</v>
      </c>
    </row>
    <row r="6" spans="1:4" x14ac:dyDescent="0.25">
      <c r="A6" s="61" t="s">
        <v>91</v>
      </c>
    </row>
    <row r="7" spans="1:4" ht="20" thickBot="1" x14ac:dyDescent="0.3"/>
    <row r="8" spans="1:4" x14ac:dyDescent="0.25">
      <c r="A8" s="13" t="s">
        <v>50</v>
      </c>
      <c r="B8" s="14" t="s">
        <v>72</v>
      </c>
      <c r="C8" s="15" t="s">
        <v>52</v>
      </c>
      <c r="D8" s="16" t="s">
        <v>53</v>
      </c>
    </row>
    <row r="9" spans="1:4" x14ac:dyDescent="0.25">
      <c r="A9" s="17" t="s">
        <v>51</v>
      </c>
      <c r="B9" s="1"/>
      <c r="C9" s="49"/>
      <c r="D9" s="32" t="str">
        <f>IF(OR(C9="",B9=""),"",IF(C9="Weekly",(B9*52)/12,IF(C9="Every 2 Weeks",(B9*26)/12,IF(C9="Semi-Monthly",B9*2,IF(C9="Monthly",B9,IF(C9="Annually",B9/12,""))))))</f>
        <v/>
      </c>
    </row>
    <row r="10" spans="1:4" x14ac:dyDescent="0.25">
      <c r="A10" s="17" t="s">
        <v>55</v>
      </c>
      <c r="B10" s="1"/>
      <c r="C10" s="49"/>
      <c r="D10" s="32" t="str">
        <f t="shared" ref="D10:D11" si="0">IF(OR(C10="",B10=""),"",IF(C10="Weekly",(B10*52)/12,IF(C10="Every 2 Weeks",(B10*26)/12,IF(C10="Semi-Monthly",B10*2,IF(C10="Monthly",B10,IF(C10="Annually",B10/12,""))))))</f>
        <v/>
      </c>
    </row>
    <row r="11" spans="1:4" ht="20" thickBot="1" x14ac:dyDescent="0.3">
      <c r="A11" s="19" t="s">
        <v>56</v>
      </c>
      <c r="B11" s="2"/>
      <c r="C11" s="50"/>
      <c r="D11" s="33" t="str">
        <f t="shared" si="0"/>
        <v/>
      </c>
    </row>
    <row r="12" spans="1:4" ht="20" thickBot="1" x14ac:dyDescent="0.3">
      <c r="B12" s="20"/>
      <c r="C12" s="20"/>
      <c r="D12" s="34" t="str">
        <f t="shared" ref="D12" si="1">IF(SUM(D9:D11)&gt;0,SUM(D9:D11),"")</f>
        <v/>
      </c>
    </row>
    <row r="13" spans="1:4" ht="20" thickBot="1" x14ac:dyDescent="0.3"/>
    <row r="14" spans="1:4" x14ac:dyDescent="0.25">
      <c r="A14" s="21" t="s">
        <v>57</v>
      </c>
      <c r="B14" s="22" t="s">
        <v>73</v>
      </c>
      <c r="C14" s="23" t="s">
        <v>74</v>
      </c>
      <c r="D14" s="24" t="s">
        <v>53</v>
      </c>
    </row>
    <row r="15" spans="1:4" x14ac:dyDescent="0.25">
      <c r="A15" s="17" t="s">
        <v>75</v>
      </c>
      <c r="B15" s="1"/>
      <c r="C15" s="51"/>
      <c r="D15" s="32" t="str">
        <f>IF(OR(B15="",C15=""),"",(B15*C15*52)/12)</f>
        <v/>
      </c>
    </row>
    <row r="16" spans="1:4" x14ac:dyDescent="0.25">
      <c r="A16" s="17" t="s">
        <v>76</v>
      </c>
      <c r="B16" s="1"/>
      <c r="C16" s="51"/>
      <c r="D16" s="32" t="str">
        <f t="shared" ref="D16:D17" si="2">IF(OR(B16="",C16=""),"",(B16*C16*52)/12)</f>
        <v/>
      </c>
    </row>
    <row r="17" spans="1:4" ht="20" thickBot="1" x14ac:dyDescent="0.3">
      <c r="A17" s="19" t="s">
        <v>77</v>
      </c>
      <c r="B17" s="2"/>
      <c r="C17" s="52"/>
      <c r="D17" s="33" t="str">
        <f t="shared" si="2"/>
        <v/>
      </c>
    </row>
    <row r="18" spans="1:4" ht="20" thickBot="1" x14ac:dyDescent="0.3">
      <c r="B18" s="20"/>
      <c r="C18" s="25"/>
      <c r="D18" s="34" t="str">
        <f t="shared" ref="D18" si="3">IF(SUM(D15:D17)&gt;0,SUM(D15:D17),"")</f>
        <v/>
      </c>
    </row>
    <row r="19" spans="1:4" ht="20" thickBot="1" x14ac:dyDescent="0.3"/>
    <row r="20" spans="1:4" x14ac:dyDescent="0.25">
      <c r="A20" s="21" t="s">
        <v>78</v>
      </c>
      <c r="B20" s="24"/>
    </row>
    <row r="21" spans="1:4" x14ac:dyDescent="0.25">
      <c r="A21" s="3" t="s">
        <v>70</v>
      </c>
      <c r="B21" s="4"/>
    </row>
    <row r="22" spans="1:4" x14ac:dyDescent="0.25">
      <c r="A22" s="3" t="s">
        <v>70</v>
      </c>
      <c r="B22" s="4"/>
    </row>
    <row r="23" spans="1:4" x14ac:dyDescent="0.25">
      <c r="A23" s="3" t="s">
        <v>70</v>
      </c>
      <c r="B23" s="4"/>
    </row>
    <row r="24" spans="1:4" x14ac:dyDescent="0.25">
      <c r="A24" s="3" t="s">
        <v>70</v>
      </c>
      <c r="B24" s="4"/>
    </row>
    <row r="25" spans="1:4" x14ac:dyDescent="0.25">
      <c r="A25" s="3" t="s">
        <v>70</v>
      </c>
      <c r="B25" s="4"/>
    </row>
    <row r="26" spans="1:4" x14ac:dyDescent="0.25">
      <c r="A26" s="3" t="s">
        <v>70</v>
      </c>
      <c r="B26" s="4"/>
    </row>
    <row r="27" spans="1:4" ht="20" thickBot="1" x14ac:dyDescent="0.3">
      <c r="A27" s="5" t="s">
        <v>70</v>
      </c>
      <c r="B27" s="6"/>
    </row>
    <row r="28" spans="1:4" ht="20" thickBot="1" x14ac:dyDescent="0.3">
      <c r="B28" s="34" t="str">
        <f>IF(SUM(B21:B27)=0,"",SUM(B21:B27))</f>
        <v/>
      </c>
    </row>
    <row r="29" spans="1:4" ht="20" thickBot="1" x14ac:dyDescent="0.3"/>
    <row r="30" spans="1:4" x14ac:dyDescent="0.25">
      <c r="A30" s="26"/>
      <c r="B30" s="27"/>
    </row>
    <row r="31" spans="1:4" x14ac:dyDescent="0.25">
      <c r="A31" s="28" t="s">
        <v>79</v>
      </c>
      <c r="B31" s="29">
        <f>SUM(D12,D18,B28)</f>
        <v>0</v>
      </c>
    </row>
    <row r="32" spans="1:4" ht="20" thickBot="1" x14ac:dyDescent="0.3">
      <c r="A32" s="30"/>
      <c r="B32" s="31"/>
    </row>
  </sheetData>
  <sheetProtection sheet="1" objects="1" scenarios="1" selectLockedCells="1"/>
  <phoneticPr fontId="5" type="noConversion"/>
  <dataValidations count="1">
    <dataValidation type="list" allowBlank="1" showInputMessage="1" showErrorMessage="1" sqref="C9:C11" xr:uid="{00000000-0002-0000-0000-000000000000}">
      <formula1>"Weekly,Every 2 Weeks,Semi-Monthly,Monthly,Annually"</formula1>
    </dataValidation>
  </dataValidations>
  <pageMargins left="0.75" right="0.75" top="1" bottom="1" header="0.5" footer="0.5"/>
  <pageSetup scale="81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1"/>
  <sheetViews>
    <sheetView topLeftCell="A2" workbookViewId="0">
      <selection activeCell="G34" sqref="G34"/>
    </sheetView>
  </sheetViews>
  <sheetFormatPr baseColWidth="10" defaultRowHeight="19" x14ac:dyDescent="0.25"/>
  <cols>
    <col min="1" max="1" width="23.5" style="9" customWidth="1"/>
    <col min="2" max="2" width="10.83203125" style="11"/>
    <col min="3" max="3" width="10.83203125" style="9"/>
    <col min="4" max="4" width="23.5" style="9" customWidth="1"/>
    <col min="5" max="5" width="10.6640625" style="11" customWidth="1"/>
    <col min="6" max="16384" width="10.83203125" style="9"/>
  </cols>
  <sheetData>
    <row r="1" spans="1:5" ht="31" x14ac:dyDescent="0.35">
      <c r="A1" s="48" t="s">
        <v>71</v>
      </c>
      <c r="B1" s="7"/>
      <c r="C1" s="8"/>
      <c r="D1" s="8"/>
      <c r="E1" s="7"/>
    </row>
    <row r="2" spans="1:5" x14ac:dyDescent="0.25">
      <c r="A2" s="10" t="s">
        <v>47</v>
      </c>
      <c r="B2" s="7"/>
      <c r="C2" s="8"/>
      <c r="D2" s="8"/>
      <c r="E2" s="7"/>
    </row>
    <row r="3" spans="1:5" ht="20" thickBot="1" x14ac:dyDescent="0.3"/>
    <row r="4" spans="1:5" x14ac:dyDescent="0.25">
      <c r="A4" s="13" t="s">
        <v>46</v>
      </c>
      <c r="B4" s="16"/>
      <c r="D4" s="13" t="s">
        <v>3</v>
      </c>
      <c r="E4" s="16"/>
    </row>
    <row r="5" spans="1:5" x14ac:dyDescent="0.25">
      <c r="A5" s="35" t="s">
        <v>0</v>
      </c>
      <c r="B5" s="36"/>
      <c r="D5" s="35" t="s">
        <v>4</v>
      </c>
      <c r="E5" s="36"/>
    </row>
    <row r="6" spans="1:5" x14ac:dyDescent="0.25">
      <c r="A6" s="35" t="s">
        <v>1</v>
      </c>
      <c r="B6" s="36"/>
      <c r="D6" s="35" t="s">
        <v>45</v>
      </c>
      <c r="E6" s="36"/>
    </row>
    <row r="7" spans="1:5" ht="20" thickBot="1" x14ac:dyDescent="0.3">
      <c r="A7" s="37" t="s">
        <v>2</v>
      </c>
      <c r="B7" s="38"/>
      <c r="D7" s="37" t="s">
        <v>5</v>
      </c>
      <c r="E7" s="38"/>
    </row>
    <row r="8" spans="1:5" ht="20" thickBot="1" x14ac:dyDescent="0.3">
      <c r="B8" s="39">
        <f>SUM(B5:B7)</f>
        <v>0</v>
      </c>
      <c r="E8" s="39">
        <f>SUM(E5:E7)</f>
        <v>0</v>
      </c>
    </row>
    <row r="9" spans="1:5" ht="20" thickBot="1" x14ac:dyDescent="0.3"/>
    <row r="10" spans="1:5" x14ac:dyDescent="0.25">
      <c r="A10" s="13" t="s">
        <v>6</v>
      </c>
      <c r="B10" s="16"/>
      <c r="D10" s="13" t="s">
        <v>8</v>
      </c>
      <c r="E10" s="16"/>
    </row>
    <row r="11" spans="1:5" x14ac:dyDescent="0.25">
      <c r="A11" s="35" t="s">
        <v>88</v>
      </c>
      <c r="B11" s="36"/>
      <c r="D11" s="35" t="s">
        <v>9</v>
      </c>
      <c r="E11" s="36"/>
    </row>
    <row r="12" spans="1:5" x14ac:dyDescent="0.25">
      <c r="A12" s="35" t="s">
        <v>20</v>
      </c>
      <c r="B12" s="36"/>
      <c r="D12" s="35" t="s">
        <v>10</v>
      </c>
      <c r="E12" s="36"/>
    </row>
    <row r="13" spans="1:5" x14ac:dyDescent="0.25">
      <c r="A13" s="35" t="s">
        <v>7</v>
      </c>
      <c r="B13" s="36"/>
      <c r="D13" s="35" t="s">
        <v>11</v>
      </c>
      <c r="E13" s="36"/>
    </row>
    <row r="14" spans="1:5" x14ac:dyDescent="0.25">
      <c r="A14" s="35" t="s">
        <v>42</v>
      </c>
      <c r="B14" s="36"/>
      <c r="D14" s="35" t="s">
        <v>12</v>
      </c>
      <c r="E14" s="36"/>
    </row>
    <row r="15" spans="1:5" x14ac:dyDescent="0.25">
      <c r="A15" s="35" t="s">
        <v>43</v>
      </c>
      <c r="B15" s="36"/>
      <c r="D15" s="35" t="s">
        <v>13</v>
      </c>
      <c r="E15" s="36"/>
    </row>
    <row r="16" spans="1:5" x14ac:dyDescent="0.25">
      <c r="A16" s="35" t="s">
        <v>44</v>
      </c>
      <c r="B16" s="36"/>
      <c r="D16" s="35" t="s">
        <v>14</v>
      </c>
      <c r="E16" s="36"/>
    </row>
    <row r="17" spans="1:5" ht="20" thickBot="1" x14ac:dyDescent="0.3">
      <c r="A17" s="37" t="s">
        <v>2</v>
      </c>
      <c r="B17" s="38"/>
      <c r="D17" s="37" t="s">
        <v>15</v>
      </c>
      <c r="E17" s="38"/>
    </row>
    <row r="18" spans="1:5" ht="20" thickBot="1" x14ac:dyDescent="0.3">
      <c r="B18" s="39">
        <f>SUM(B11:B17)</f>
        <v>0</v>
      </c>
      <c r="E18" s="39">
        <f>SUM(E11:E17)</f>
        <v>0</v>
      </c>
    </row>
    <row r="19" spans="1:5" ht="20" thickBot="1" x14ac:dyDescent="0.3"/>
    <row r="20" spans="1:5" x14ac:dyDescent="0.25">
      <c r="A20" s="13" t="s">
        <v>16</v>
      </c>
      <c r="B20" s="16"/>
      <c r="D20" s="13" t="s">
        <v>26</v>
      </c>
      <c r="E20" s="16"/>
    </row>
    <row r="21" spans="1:5" x14ac:dyDescent="0.25">
      <c r="A21" s="35" t="s">
        <v>19</v>
      </c>
      <c r="B21" s="36"/>
      <c r="D21" s="35" t="s">
        <v>23</v>
      </c>
      <c r="E21" s="36"/>
    </row>
    <row r="22" spans="1:5" x14ac:dyDescent="0.25">
      <c r="A22" s="35" t="s">
        <v>21</v>
      </c>
      <c r="B22" s="36"/>
      <c r="D22" s="35" t="s">
        <v>24</v>
      </c>
      <c r="E22" s="36"/>
    </row>
    <row r="23" spans="1:5" x14ac:dyDescent="0.25">
      <c r="A23" s="35" t="s">
        <v>10</v>
      </c>
      <c r="B23" s="36"/>
      <c r="D23" s="35" t="s">
        <v>25</v>
      </c>
      <c r="E23" s="36"/>
    </row>
    <row r="24" spans="1:5" ht="20" thickBot="1" x14ac:dyDescent="0.3">
      <c r="A24" s="37" t="s">
        <v>22</v>
      </c>
      <c r="B24" s="38"/>
      <c r="D24" s="37" t="s">
        <v>27</v>
      </c>
      <c r="E24" s="38"/>
    </row>
    <row r="25" spans="1:5" ht="20" thickBot="1" x14ac:dyDescent="0.3">
      <c r="B25" s="39">
        <f>SUM(B21:B24)</f>
        <v>0</v>
      </c>
      <c r="E25" s="39">
        <f>SUM(E21:E24)</f>
        <v>0</v>
      </c>
    </row>
    <row r="26" spans="1:5" ht="20" thickBot="1" x14ac:dyDescent="0.3"/>
    <row r="27" spans="1:5" x14ac:dyDescent="0.25">
      <c r="A27" s="13" t="s">
        <v>67</v>
      </c>
      <c r="B27" s="16"/>
      <c r="D27" s="13" t="s">
        <v>36</v>
      </c>
      <c r="E27" s="16"/>
    </row>
    <row r="28" spans="1:5" x14ac:dyDescent="0.25">
      <c r="A28" s="35" t="s">
        <v>37</v>
      </c>
      <c r="B28" s="36"/>
      <c r="D28" s="40" t="s">
        <v>70</v>
      </c>
      <c r="E28" s="36"/>
    </row>
    <row r="29" spans="1:5" x14ac:dyDescent="0.25">
      <c r="A29" s="35" t="s">
        <v>68</v>
      </c>
      <c r="B29" s="36"/>
      <c r="D29" s="40" t="s">
        <v>70</v>
      </c>
      <c r="E29" s="36"/>
    </row>
    <row r="30" spans="1:5" x14ac:dyDescent="0.25">
      <c r="A30" s="35" t="s">
        <v>69</v>
      </c>
      <c r="B30" s="36"/>
      <c r="D30" s="40" t="s">
        <v>70</v>
      </c>
      <c r="E30" s="36"/>
    </row>
    <row r="31" spans="1:5" x14ac:dyDescent="0.25">
      <c r="A31" s="35" t="s">
        <v>38</v>
      </c>
      <c r="B31" s="36"/>
      <c r="D31" s="40" t="s">
        <v>70</v>
      </c>
      <c r="E31" s="36"/>
    </row>
    <row r="32" spans="1:5" x14ac:dyDescent="0.25">
      <c r="A32" s="35" t="s">
        <v>39</v>
      </c>
      <c r="B32" s="36"/>
      <c r="D32" s="40" t="s">
        <v>70</v>
      </c>
      <c r="E32" s="36"/>
    </row>
    <row r="33" spans="1:5" x14ac:dyDescent="0.25">
      <c r="A33" s="35" t="s">
        <v>40</v>
      </c>
      <c r="B33" s="36"/>
      <c r="D33" s="40" t="s">
        <v>70</v>
      </c>
      <c r="E33" s="36"/>
    </row>
    <row r="34" spans="1:5" ht="20" thickBot="1" x14ac:dyDescent="0.3">
      <c r="A34" s="37" t="s">
        <v>41</v>
      </c>
      <c r="B34" s="38"/>
      <c r="D34" s="41" t="s">
        <v>70</v>
      </c>
      <c r="E34" s="38"/>
    </row>
    <row r="35" spans="1:5" ht="20" thickBot="1" x14ac:dyDescent="0.3">
      <c r="B35" s="39">
        <f>SUM(B28:B34)</f>
        <v>0</v>
      </c>
      <c r="E35" s="39">
        <f>SUM(E28:E34)</f>
        <v>0</v>
      </c>
    </row>
    <row r="36" spans="1:5" ht="20" thickBot="1" x14ac:dyDescent="0.3"/>
    <row r="37" spans="1:5" x14ac:dyDescent="0.25">
      <c r="A37" s="13" t="s">
        <v>28</v>
      </c>
      <c r="B37" s="16"/>
      <c r="D37" s="13" t="s">
        <v>54</v>
      </c>
      <c r="E37" s="16"/>
    </row>
    <row r="38" spans="1:5" x14ac:dyDescent="0.25">
      <c r="A38" s="35" t="s">
        <v>17</v>
      </c>
      <c r="B38" s="36"/>
      <c r="D38" s="35" t="s">
        <v>58</v>
      </c>
      <c r="E38" s="36"/>
    </row>
    <row r="39" spans="1:5" x14ac:dyDescent="0.25">
      <c r="A39" s="35" t="s">
        <v>18</v>
      </c>
      <c r="B39" s="36"/>
      <c r="D39" s="35" t="s">
        <v>59</v>
      </c>
      <c r="E39" s="36"/>
    </row>
    <row r="40" spans="1:5" x14ac:dyDescent="0.25">
      <c r="A40" s="35" t="s">
        <v>29</v>
      </c>
      <c r="B40" s="36"/>
      <c r="D40" s="35" t="s">
        <v>60</v>
      </c>
      <c r="E40" s="36"/>
    </row>
    <row r="41" spans="1:5" x14ac:dyDescent="0.25">
      <c r="A41" s="35" t="s">
        <v>30</v>
      </c>
      <c r="B41" s="36"/>
      <c r="D41" s="35" t="s">
        <v>61</v>
      </c>
      <c r="E41" s="36"/>
    </row>
    <row r="42" spans="1:5" x14ac:dyDescent="0.25">
      <c r="A42" s="35" t="s">
        <v>31</v>
      </c>
      <c r="B42" s="36"/>
      <c r="D42" s="35" t="s">
        <v>62</v>
      </c>
      <c r="E42" s="36"/>
    </row>
    <row r="43" spans="1:5" x14ac:dyDescent="0.25">
      <c r="A43" s="35" t="s">
        <v>32</v>
      </c>
      <c r="B43" s="36"/>
      <c r="D43" s="35" t="s">
        <v>63</v>
      </c>
      <c r="E43" s="36"/>
    </row>
    <row r="44" spans="1:5" x14ac:dyDescent="0.25">
      <c r="A44" s="35" t="s">
        <v>33</v>
      </c>
      <c r="B44" s="36"/>
      <c r="D44" s="35" t="s">
        <v>64</v>
      </c>
      <c r="E44" s="36"/>
    </row>
    <row r="45" spans="1:5" x14ac:dyDescent="0.25">
      <c r="A45" s="35" t="s">
        <v>34</v>
      </c>
      <c r="B45" s="36"/>
      <c r="D45" s="35" t="s">
        <v>65</v>
      </c>
      <c r="E45" s="36"/>
    </row>
    <row r="46" spans="1:5" ht="20" thickBot="1" x14ac:dyDescent="0.3">
      <c r="A46" s="37" t="s">
        <v>35</v>
      </c>
      <c r="B46" s="38"/>
      <c r="D46" s="37" t="s">
        <v>66</v>
      </c>
      <c r="E46" s="38"/>
    </row>
    <row r="47" spans="1:5" ht="20" thickBot="1" x14ac:dyDescent="0.3">
      <c r="B47" s="39">
        <f>SUM(B38:B46)</f>
        <v>0</v>
      </c>
      <c r="E47" s="39">
        <f>SUM(E38:E46)</f>
        <v>0</v>
      </c>
    </row>
    <row r="48" spans="1:5" ht="20" thickBot="1" x14ac:dyDescent="0.3"/>
    <row r="49" spans="1:2" x14ac:dyDescent="0.25">
      <c r="A49" s="42"/>
      <c r="B49" s="43"/>
    </row>
    <row r="50" spans="1:2" x14ac:dyDescent="0.25">
      <c r="A50" s="44" t="s">
        <v>48</v>
      </c>
      <c r="B50" s="45">
        <f>SUM(B8,E8,B18,E18,B25,E25,B35,E35,B47,E47)</f>
        <v>0</v>
      </c>
    </row>
    <row r="51" spans="1:2" ht="20" thickBot="1" x14ac:dyDescent="0.3">
      <c r="A51" s="46"/>
      <c r="B51" s="47"/>
    </row>
  </sheetData>
  <sheetProtection sheet="1" objects="1" scenarios="1" selectLockedCells="1"/>
  <phoneticPr fontId="5" type="noConversion"/>
  <pageMargins left="0.75" right="0.75" top="1" bottom="1" header="0.5" footer="0.5"/>
  <pageSetup scale="68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4"/>
  <sheetViews>
    <sheetView workbookViewId="0">
      <selection activeCell="G34" sqref="G34"/>
    </sheetView>
  </sheetViews>
  <sheetFormatPr baseColWidth="10" defaultRowHeight="19" x14ac:dyDescent="0.25"/>
  <cols>
    <col min="1" max="1" width="43.1640625" style="9" bestFit="1" customWidth="1"/>
    <col min="2" max="2" width="15.5" style="12" customWidth="1"/>
    <col min="3" max="16384" width="10.83203125" style="9"/>
  </cols>
  <sheetData>
    <row r="1" spans="1:2" ht="31" x14ac:dyDescent="0.35">
      <c r="A1" s="60" t="s">
        <v>82</v>
      </c>
      <c r="B1" s="60"/>
    </row>
    <row r="3" spans="1:2" ht="20" thickBot="1" x14ac:dyDescent="0.3"/>
    <row r="4" spans="1:2" x14ac:dyDescent="0.25">
      <c r="A4" s="55" t="s">
        <v>79</v>
      </c>
      <c r="B4" s="56">
        <f>Income!B31</f>
        <v>0</v>
      </c>
    </row>
    <row r="5" spans="1:2" x14ac:dyDescent="0.25">
      <c r="A5" s="17" t="s">
        <v>80</v>
      </c>
      <c r="B5" s="18">
        <f>Expenses!B50</f>
        <v>0</v>
      </c>
    </row>
    <row r="6" spans="1:2" ht="22" thickBot="1" x14ac:dyDescent="0.3">
      <c r="A6" s="53" t="s">
        <v>81</v>
      </c>
      <c r="B6" s="54">
        <f>B4-B5</f>
        <v>0</v>
      </c>
    </row>
    <row r="8" spans="1:2" ht="20" thickBot="1" x14ac:dyDescent="0.3"/>
    <row r="9" spans="1:2" x14ac:dyDescent="0.25">
      <c r="A9" s="21" t="s">
        <v>83</v>
      </c>
      <c r="B9" s="57"/>
    </row>
    <row r="10" spans="1:2" x14ac:dyDescent="0.25">
      <c r="A10" s="17" t="s">
        <v>92</v>
      </c>
      <c r="B10" s="58">
        <f>IF(OR(Expenses!B5="",Income!B31=""),0,IF(Expenses!B5=0,0,Expenses!B5/Income!B31))</f>
        <v>0</v>
      </c>
    </row>
    <row r="11" spans="1:2" x14ac:dyDescent="0.25">
      <c r="A11" s="17" t="s">
        <v>84</v>
      </c>
      <c r="B11" s="58">
        <f>IF(OR(Expenses!B8="",Income!B31=""),"",IF(Expenses!B8=0,0,Expenses!B8/Income!B31))</f>
        <v>0</v>
      </c>
    </row>
    <row r="12" spans="1:2" x14ac:dyDescent="0.25">
      <c r="A12" s="17" t="s">
        <v>85</v>
      </c>
      <c r="B12" s="58">
        <f>IF(OR(Expenses!E8="",Income!B31=""),"",IF(Expenses!E8=0,0,Expenses!E8/Income!B31))</f>
        <v>0</v>
      </c>
    </row>
    <row r="13" spans="1:2" x14ac:dyDescent="0.25">
      <c r="A13" s="17" t="s">
        <v>86</v>
      </c>
      <c r="B13" s="58">
        <f>IF(OR(Expenses!B47="",Income!B31=""),"",IF(Expenses!B47=0,0,Expenses!B47/Income!B31))</f>
        <v>0</v>
      </c>
    </row>
    <row r="14" spans="1:2" ht="20" thickBot="1" x14ac:dyDescent="0.3">
      <c r="A14" s="19" t="s">
        <v>87</v>
      </c>
      <c r="B14" s="59">
        <f>IF(SUM(Expenses!B11,Expenses!B47)=0,0,IF(Income!B31=0,0,SUM(Expenses!B11,Expenses!B47)/Income!B31))</f>
        <v>0</v>
      </c>
    </row>
  </sheetData>
  <sheetProtection sheet="1" objects="1" scenarios="1" selectLockedCells="1"/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</vt:lpstr>
      <vt:lpstr>Expenses</vt:lpstr>
      <vt:lpstr>Summary</vt:lpstr>
      <vt:lpstr>Expenses!Print_Area</vt:lpstr>
      <vt:lpstr>Income!Print_Area</vt:lpstr>
      <vt:lpstr>Summary!Print_Area</vt:lpstr>
    </vt:vector>
  </TitlesOfParts>
  <Company>Lifepoint Church,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Zaegel</dc:creator>
  <cp:lastModifiedBy>Microsoft Office User</cp:lastModifiedBy>
  <cp:lastPrinted>2018-08-08T18:52:26Z</cp:lastPrinted>
  <dcterms:created xsi:type="dcterms:W3CDTF">2018-07-30T15:31:55Z</dcterms:created>
  <dcterms:modified xsi:type="dcterms:W3CDTF">2022-01-24T16:50:55Z</dcterms:modified>
</cp:coreProperties>
</file>